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ihova-jira\Desktop\ \5K\hydrology\hydrology\"/>
    </mc:Choice>
  </mc:AlternateContent>
  <bookViews>
    <workbookView xWindow="0" yWindow="0" windowWidth="20490" windowHeight="775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  <c r="D7" i="2"/>
  <c r="A14" i="1"/>
  <c r="B12" i="1"/>
  <c r="C10" i="1"/>
  <c r="B8" i="1"/>
</calcChain>
</file>

<file path=xl/sharedStrings.xml><?xml version="1.0" encoding="utf-8"?>
<sst xmlns="http://schemas.openxmlformats.org/spreadsheetml/2006/main" count="33" uniqueCount="30">
  <si>
    <t>A</t>
  </si>
  <si>
    <t>Ha</t>
  </si>
  <si>
    <t>Tw</t>
  </si>
  <si>
    <t>c</t>
  </si>
  <si>
    <t>RH</t>
  </si>
  <si>
    <t>%</t>
  </si>
  <si>
    <t>W1m</t>
  </si>
  <si>
    <t>km/hr</t>
  </si>
  <si>
    <t>Km</t>
  </si>
  <si>
    <t>u9</t>
  </si>
  <si>
    <t>ew</t>
  </si>
  <si>
    <t>mmhg</t>
  </si>
  <si>
    <t>ea</t>
  </si>
  <si>
    <t>0.4*17.54</t>
  </si>
  <si>
    <t>EL=</t>
  </si>
  <si>
    <t>0.36*(17.54-7.016)*(1+(21.89981/16))</t>
  </si>
  <si>
    <t>mm/day</t>
  </si>
  <si>
    <t>evaporated volume in 7 days</t>
  </si>
  <si>
    <t>m3</t>
  </si>
  <si>
    <t>thethai</t>
  </si>
  <si>
    <t>silt loam</t>
  </si>
  <si>
    <t>ᴪ</t>
  </si>
  <si>
    <t>ᴪi</t>
  </si>
  <si>
    <t>SC</t>
  </si>
  <si>
    <t>n</t>
  </si>
  <si>
    <t>Ks</t>
  </si>
  <si>
    <t>f</t>
  </si>
  <si>
    <t>30*n</t>
  </si>
  <si>
    <t>ø∆</t>
  </si>
  <si>
    <t>n-thtai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</si>
</sst>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C14"/>
    </sheetView>
  </sheetViews>
  <sheetFormatPr defaultRowHeight="15" x14ac:dyDescent="0.25"/>
  <sheetData>
    <row r="1" spans="1:4" x14ac:dyDescent="0.25">
      <c r="A1" t="s">
        <v>0</v>
      </c>
      <c r="B1">
        <v>250</v>
      </c>
      <c r="C1" t="s">
        <v>1</v>
      </c>
    </row>
    <row r="2" spans="1:4" x14ac:dyDescent="0.25">
      <c r="A2" t="s">
        <v>2</v>
      </c>
      <c r="B2">
        <v>20</v>
      </c>
      <c r="C2" t="s">
        <v>3</v>
      </c>
    </row>
    <row r="3" spans="1:4" x14ac:dyDescent="0.25">
      <c r="A3" t="s">
        <v>4</v>
      </c>
      <c r="B3">
        <v>40</v>
      </c>
      <c r="C3" t="s">
        <v>5</v>
      </c>
    </row>
    <row r="4" spans="1:4" x14ac:dyDescent="0.25">
      <c r="A4" t="s">
        <v>6</v>
      </c>
      <c r="B4">
        <v>16</v>
      </c>
      <c r="C4" t="s">
        <v>7</v>
      </c>
    </row>
    <row r="5" spans="1:4" x14ac:dyDescent="0.25">
      <c r="A5" t="s">
        <v>8</v>
      </c>
      <c r="B5">
        <v>0.36</v>
      </c>
    </row>
    <row r="8" spans="1:4" x14ac:dyDescent="0.25">
      <c r="A8" t="s">
        <v>9</v>
      </c>
      <c r="B8">
        <f>B4*(9)^(1/7)</f>
        <v>21.899809706275228</v>
      </c>
      <c r="C8" t="s">
        <v>7</v>
      </c>
    </row>
    <row r="9" spans="1:4" x14ac:dyDescent="0.25">
      <c r="A9" t="s">
        <v>10</v>
      </c>
      <c r="B9">
        <v>17.54</v>
      </c>
      <c r="C9" t="s">
        <v>11</v>
      </c>
    </row>
    <row r="10" spans="1:4" x14ac:dyDescent="0.25">
      <c r="A10" t="s">
        <v>12</v>
      </c>
      <c r="B10" t="s">
        <v>13</v>
      </c>
      <c r="C10">
        <f>0.4*17.54</f>
        <v>7.016</v>
      </c>
      <c r="D10" t="s">
        <v>11</v>
      </c>
    </row>
    <row r="11" spans="1:4" x14ac:dyDescent="0.25">
      <c r="A11" t="s">
        <v>14</v>
      </c>
      <c r="B11" t="s">
        <v>15</v>
      </c>
    </row>
    <row r="12" spans="1:4" x14ac:dyDescent="0.25">
      <c r="B12">
        <f>0.36*(17.54-7.016)*(1+(21.89981/16))</f>
        <v>8.9742960098999998</v>
      </c>
      <c r="C12" t="s">
        <v>16</v>
      </c>
    </row>
    <row r="13" spans="1:4" x14ac:dyDescent="0.25">
      <c r="A13" t="s">
        <v>17</v>
      </c>
    </row>
    <row r="14" spans="1:4" x14ac:dyDescent="0.25">
      <c r="A14">
        <f>7*8.97*250*10</f>
        <v>156975.00000000003</v>
      </c>
      <c r="B14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B8" sqref="B8"/>
    </sheetView>
  </sheetViews>
  <sheetFormatPr defaultRowHeight="15" x14ac:dyDescent="0.25"/>
  <sheetData>
    <row r="1" spans="1:5" x14ac:dyDescent="0.25">
      <c r="A1" t="s">
        <v>19</v>
      </c>
      <c r="B1">
        <v>30</v>
      </c>
      <c r="C1" t="s">
        <v>5</v>
      </c>
      <c r="D1" t="s">
        <v>27</v>
      </c>
      <c r="E1">
        <f>30*C4/100</f>
        <v>0.15029999999999999</v>
      </c>
    </row>
    <row r="2" spans="1:5" x14ac:dyDescent="0.25">
      <c r="A2" t="s">
        <v>20</v>
      </c>
      <c r="B2" s="1" t="s">
        <v>22</v>
      </c>
      <c r="C2">
        <v>10</v>
      </c>
      <c r="E2" t="s">
        <v>26</v>
      </c>
    </row>
    <row r="3" spans="1:5" x14ac:dyDescent="0.25">
      <c r="B3" t="s">
        <v>23</v>
      </c>
      <c r="C3">
        <v>0.81</v>
      </c>
    </row>
    <row r="4" spans="1:5" x14ac:dyDescent="0.25">
      <c r="B4" t="s">
        <v>24</v>
      </c>
      <c r="C4">
        <v>0.501</v>
      </c>
    </row>
    <row r="5" spans="1:5" x14ac:dyDescent="0.25">
      <c r="B5" t="s">
        <v>21</v>
      </c>
      <c r="C5">
        <v>16.68</v>
      </c>
    </row>
    <row r="6" spans="1:5" x14ac:dyDescent="0.25">
      <c r="B6" t="s">
        <v>25</v>
      </c>
      <c r="C6">
        <v>0.68</v>
      </c>
    </row>
    <row r="7" spans="1:5" ht="15.75" x14ac:dyDescent="0.25">
      <c r="B7" s="2" t="s">
        <v>28</v>
      </c>
      <c r="C7" t="s">
        <v>29</v>
      </c>
      <c r="D7">
        <f>C4-E1</f>
        <v>0.35070000000000001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yihova-jira</dc:creator>
  <cp:lastModifiedBy>yihova-jira</cp:lastModifiedBy>
  <dcterms:created xsi:type="dcterms:W3CDTF">2015-04-14T14:26:51Z</dcterms:created>
  <dcterms:modified xsi:type="dcterms:W3CDTF">2015-04-15T07:12:45Z</dcterms:modified>
</cp:coreProperties>
</file>