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9570" windowHeight="7680" activeTab="1"/>
  </bookViews>
  <sheets>
    <sheet name="Sheet1" sheetId="1" r:id="rId1"/>
    <sheet name="Sheet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/>
  <c r="B15" s="1"/>
  <c r="E11"/>
  <c r="D11"/>
  <c r="B5"/>
  <c r="D18" i="1" l="1"/>
  <c r="D17"/>
  <c r="D16"/>
  <c r="D10"/>
  <c r="D9"/>
  <c r="D8"/>
  <c r="D6"/>
  <c r="D4"/>
  <c r="C4"/>
  <c r="D2"/>
</calcChain>
</file>

<file path=xl/sharedStrings.xml><?xml version="1.0" encoding="utf-8"?>
<sst xmlns="http://schemas.openxmlformats.org/spreadsheetml/2006/main" count="28" uniqueCount="23">
  <si>
    <t>land use</t>
  </si>
  <si>
    <t>B</t>
  </si>
  <si>
    <t>C</t>
  </si>
  <si>
    <t>CN</t>
  </si>
  <si>
    <t>%</t>
  </si>
  <si>
    <t>S</t>
  </si>
  <si>
    <t>inchs</t>
  </si>
  <si>
    <t>m</t>
  </si>
  <si>
    <t>cm</t>
  </si>
  <si>
    <t>Pe</t>
  </si>
  <si>
    <t>c</t>
  </si>
  <si>
    <t>A</t>
  </si>
  <si>
    <t>ha</t>
  </si>
  <si>
    <t>L</t>
  </si>
  <si>
    <t>km</t>
  </si>
  <si>
    <t>duration</t>
  </si>
  <si>
    <t>Rainfall</t>
  </si>
  <si>
    <t>tc</t>
  </si>
  <si>
    <t>min</t>
  </si>
  <si>
    <t>Q</t>
  </si>
  <si>
    <t>m3/min</t>
  </si>
  <si>
    <t>m3/sec</t>
  </si>
  <si>
    <t>peak Rainfall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</si>
</sst>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10</xdr:row>
      <xdr:rowOff>104775</xdr:rowOff>
    </xdr:from>
    <xdr:to>
      <xdr:col>4</xdr:col>
      <xdr:colOff>466725</xdr:colOff>
      <xdr:row>13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2009775"/>
          <a:ext cx="1590675" cy="6191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317500</xdr:colOff>
      <xdr:row>0</xdr:row>
      <xdr:rowOff>0</xdr:rowOff>
    </xdr:from>
    <xdr:to>
      <xdr:col>20</xdr:col>
      <xdr:colOff>8466</xdr:colOff>
      <xdr:row>22</xdr:row>
      <xdr:rowOff>76200</xdr:rowOff>
    </xdr:to>
    <xdr:pic>
      <xdr:nvPicPr>
        <xdr:cNvPr id="2" name="Content Placeholder 3"/>
        <xdr:cNvPicPr>
          <a:picLocks noGrp="1"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2750" y="0"/>
          <a:ext cx="8284633" cy="42672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18</xdr:col>
      <xdr:colOff>249767</xdr:colOff>
      <xdr:row>38</xdr:row>
      <xdr:rowOff>63804</xdr:rowOff>
    </xdr:to>
    <xdr:pic>
      <xdr:nvPicPr>
        <xdr:cNvPr id="3" name="Content Placeholder 3"/>
        <xdr:cNvPicPr>
          <a:picLocks noGrp="1"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1417" y="4381500"/>
          <a:ext cx="8229600" cy="2730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G14" sqref="G14"/>
    </sheetView>
  </sheetViews>
  <sheetFormatPr defaultRowHeight="15"/>
  <sheetData>
    <row r="1" spans="1:5">
      <c r="A1" t="s">
        <v>0</v>
      </c>
      <c r="C1" t="s">
        <v>1</v>
      </c>
      <c r="D1" t="s">
        <v>2</v>
      </c>
    </row>
    <row r="2" spans="1:5">
      <c r="B2" t="s">
        <v>4</v>
      </c>
      <c r="C2">
        <v>32</v>
      </c>
      <c r="D2">
        <f>100-32</f>
        <v>68</v>
      </c>
    </row>
    <row r="3" spans="1:5">
      <c r="B3" t="s">
        <v>3</v>
      </c>
      <c r="C3">
        <v>61</v>
      </c>
      <c r="D3">
        <v>74</v>
      </c>
    </row>
    <row r="4" spans="1:5">
      <c r="C4">
        <f>C2*C3</f>
        <v>1952</v>
      </c>
      <c r="D4">
        <f>D2*D3</f>
        <v>5032</v>
      </c>
    </row>
    <row r="6" spans="1:5">
      <c r="C6" t="s">
        <v>3</v>
      </c>
      <c r="D6">
        <f>(C4+D4)/100</f>
        <v>69.84</v>
      </c>
    </row>
    <row r="8" spans="1:5">
      <c r="C8" t="s">
        <v>5</v>
      </c>
      <c r="D8">
        <f>(1000/D6)-10</f>
        <v>4.3184421534936988</v>
      </c>
      <c r="E8" t="s">
        <v>6</v>
      </c>
    </row>
    <row r="9" spans="1:5">
      <c r="D9">
        <f>CONVERT(D8,"in","m")</f>
        <v>0.10968843069873996</v>
      </c>
      <c r="E9" t="s">
        <v>7</v>
      </c>
    </row>
    <row r="10" spans="1:5">
      <c r="C10" t="s">
        <v>5</v>
      </c>
      <c r="D10">
        <f>D9*100</f>
        <v>10.968843069873996</v>
      </c>
      <c r="E10" t="s">
        <v>8</v>
      </c>
    </row>
    <row r="16" spans="1:5">
      <c r="D16">
        <f>(12-(0.2*D10))^2</f>
        <v>96.162173996265707</v>
      </c>
    </row>
    <row r="17" spans="3:5">
      <c r="D17">
        <f>12.7+(0.8*D10)</f>
        <v>21.475074455899197</v>
      </c>
    </row>
    <row r="18" spans="3:5">
      <c r="C18" t="s">
        <v>9</v>
      </c>
      <c r="D18">
        <f>D16/D17</f>
        <v>4.4778505515192748</v>
      </c>
      <c r="E18" t="s">
        <v>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5"/>
  <sheetViews>
    <sheetView tabSelected="1" zoomScale="90" zoomScaleNormal="90" workbookViewId="0">
      <selection activeCell="D16" sqref="D16"/>
    </sheetView>
  </sheetViews>
  <sheetFormatPr defaultRowHeight="15"/>
  <cols>
    <col min="3" max="3" width="22.140625" customWidth="1"/>
    <col min="4" max="4" width="18.5703125" customWidth="1"/>
  </cols>
  <sheetData>
    <row r="1" spans="1:5">
      <c r="A1" t="s">
        <v>10</v>
      </c>
      <c r="B1">
        <v>0.2</v>
      </c>
    </row>
    <row r="2" spans="1:5">
      <c r="A2" t="s">
        <v>11</v>
      </c>
      <c r="B2">
        <v>150</v>
      </c>
      <c r="D2" t="s">
        <v>12</v>
      </c>
    </row>
    <row r="3" spans="1:5">
      <c r="A3" t="s">
        <v>5</v>
      </c>
      <c r="B3">
        <v>1E-3</v>
      </c>
    </row>
    <row r="4" spans="1:5">
      <c r="A4" t="s">
        <v>13</v>
      </c>
      <c r="B4">
        <v>1.25</v>
      </c>
      <c r="D4" t="s">
        <v>14</v>
      </c>
    </row>
    <row r="5" spans="1:5">
      <c r="A5" t="s">
        <v>17</v>
      </c>
      <c r="B5">
        <f>3.97*(B4^0.77)*(B3^-0.385)</f>
        <v>67.361417382819809</v>
      </c>
      <c r="C5" t="s">
        <v>18</v>
      </c>
    </row>
    <row r="6" spans="1:5">
      <c r="A6" t="s">
        <v>15</v>
      </c>
      <c r="B6" t="s">
        <v>16</v>
      </c>
    </row>
    <row r="7" spans="1:5">
      <c r="A7">
        <v>15</v>
      </c>
      <c r="B7">
        <v>40</v>
      </c>
    </row>
    <row r="8" spans="1:5">
      <c r="A8">
        <v>30</v>
      </c>
      <c r="B8">
        <v>60</v>
      </c>
    </row>
    <row r="9" spans="1:5">
      <c r="A9">
        <v>45</v>
      </c>
      <c r="B9">
        <v>75</v>
      </c>
    </row>
    <row r="10" spans="1:5">
      <c r="A10">
        <v>60</v>
      </c>
      <c r="B10">
        <v>100</v>
      </c>
    </row>
    <row r="11" spans="1:5">
      <c r="A11">
        <v>67.361000000000004</v>
      </c>
      <c r="B11" s="1">
        <v>107.361</v>
      </c>
      <c r="D11">
        <f>20/20</f>
        <v>1</v>
      </c>
      <c r="E11">
        <f>7.361*1</f>
        <v>7.3609999999999998</v>
      </c>
    </row>
    <row r="12" spans="1:5">
      <c r="A12">
        <v>80</v>
      </c>
      <c r="B12">
        <v>120</v>
      </c>
    </row>
    <row r="14" spans="1:5">
      <c r="A14" t="s">
        <v>19</v>
      </c>
      <c r="B14">
        <f>0.278*(B11/A11)*B2*B1</f>
        <v>13.292420540075121</v>
      </c>
      <c r="C14" t="s">
        <v>20</v>
      </c>
    </row>
    <row r="15" spans="1:5">
      <c r="A15" t="s">
        <v>19</v>
      </c>
      <c r="B15">
        <f>B14/60</f>
        <v>0.22154034233458533</v>
      </c>
      <c r="C15" t="s">
        <v>21</v>
      </c>
      <c r="D15" t="s">
        <v>22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yihova-jira</dc:creator>
  <cp:lastModifiedBy>jihova jira</cp:lastModifiedBy>
  <dcterms:created xsi:type="dcterms:W3CDTF">2014-12-22T07:19:06Z</dcterms:created>
  <dcterms:modified xsi:type="dcterms:W3CDTF">2016-05-09T02:15:40Z</dcterms:modified>
</cp:coreProperties>
</file>